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9" i="1" l="1"/>
  <c r="H189" i="1"/>
  <c r="H13" i="1" l="1"/>
  <c r="G13" i="1"/>
  <c r="F13" i="1"/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200" i="1"/>
  <c r="G189" i="1"/>
  <c r="G200" i="1" s="1"/>
  <c r="F200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F181" i="1" s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24" i="1"/>
  <c r="G24" i="1"/>
  <c r="F24" i="1"/>
  <c r="I201" i="1" l="1"/>
  <c r="G201" i="1"/>
  <c r="H201" i="1"/>
  <c r="L201" i="1"/>
  <c r="J201" i="1"/>
  <c r="F201" i="1"/>
</calcChain>
</file>

<file path=xl/sharedStrings.xml><?xml version="1.0" encoding="utf-8"?>
<sst xmlns="http://schemas.openxmlformats.org/spreadsheetml/2006/main" count="260" uniqueCount="96">
  <si>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</si>
  <si>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</si>
  <si>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</si>
  <si>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</si>
  <si>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</si>
  <si>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</si>
  <si>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</si>
  <si>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</si>
  <si>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</si>
  <si>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</si>
  <si>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</si>
  <si>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</si>
  <si>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</si>
  <si>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</si>
  <si>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</si>
  <si>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</si>
  <si>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</si>
  <si>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</si>
  <si>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</si>
  <si>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</si>
  <si>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</si>
  <si>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</si>
  <si>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</si>
  <si>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</si>
  <si>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</si>
  <si>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</si>
  <si>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</si>
  <si>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</si>
  <si>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</si>
  <si>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</si>
  <si>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</si>
  <si>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</si>
  <si>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</si>
  <si>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</si>
  <si>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</si>
  <si>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</si>
  <si>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</si>
  <si>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</si>
  <si>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</si>
  <si>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</si>
  <si>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</si>
  <si>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Куры тушенные с овощами</t>
  </si>
  <si>
    <t>Рыба тушенная с овощами</t>
  </si>
  <si>
    <t xml:space="preserve">Картофельное пюре </t>
  </si>
  <si>
    <t>Чай с сахаром и лимоном</t>
  </si>
  <si>
    <t>Какао с молоком</t>
  </si>
  <si>
    <t>Макароны отварные с маслом</t>
  </si>
  <si>
    <t>Капуста квашеная</t>
  </si>
  <si>
    <t>Директор МКОУ СОШ№13 с.Апанасенковское</t>
  </si>
  <si>
    <t xml:space="preserve">Т.А. Жуковская </t>
  </si>
  <si>
    <t>МКОУ СОШ№13 с. Апанасенковское</t>
  </si>
  <si>
    <t xml:space="preserve">Запеканка рис с творогом со сметаной </t>
  </si>
  <si>
    <t>компот из сухофруктов</t>
  </si>
  <si>
    <t>374/04</t>
  </si>
  <si>
    <t>520/04</t>
  </si>
  <si>
    <t>Сыр (Российский)</t>
  </si>
  <si>
    <t>Яблоко</t>
  </si>
  <si>
    <t>97/04</t>
  </si>
  <si>
    <t>Йогурт порционый</t>
  </si>
  <si>
    <t>Икра кабочковая консерв</t>
  </si>
  <si>
    <t>101/04</t>
  </si>
  <si>
    <t>Биточки мясные паровые</t>
  </si>
  <si>
    <t xml:space="preserve">Каша гречневая с маслом </t>
  </si>
  <si>
    <t>Масло сливочное</t>
  </si>
  <si>
    <t>96/04</t>
  </si>
  <si>
    <t>511/04</t>
  </si>
  <si>
    <t>281/04</t>
  </si>
  <si>
    <t>693/04</t>
  </si>
  <si>
    <t>Каша молочная с крупой с маслом и сахаром</t>
  </si>
  <si>
    <t>Бутерброд с сыром</t>
  </si>
  <si>
    <t xml:space="preserve">Кофейный напиток с молоком </t>
  </si>
  <si>
    <t>Сок</t>
  </si>
  <si>
    <t>32/04</t>
  </si>
  <si>
    <t>707/04</t>
  </si>
  <si>
    <t>Грудка курин туш в т/с</t>
  </si>
  <si>
    <t xml:space="preserve">Рис припущеный с маслом </t>
  </si>
  <si>
    <t>Горошек зеленый консер</t>
  </si>
  <si>
    <t>493/04</t>
  </si>
  <si>
    <t>521/04</t>
  </si>
  <si>
    <t>685/04</t>
  </si>
  <si>
    <t>462/04</t>
  </si>
  <si>
    <t>332/04</t>
  </si>
  <si>
    <t>Тефтеля с рисом в томатном соусе</t>
  </si>
  <si>
    <t>Макароны отварные с тёртым сыром</t>
  </si>
  <si>
    <t>Компот из сухофруктов</t>
  </si>
  <si>
    <t>639/04</t>
  </si>
  <si>
    <t>Тефтели в т/с</t>
  </si>
  <si>
    <t xml:space="preserve">Гречка отварная с маслом </t>
  </si>
  <si>
    <t>Помидор</t>
  </si>
  <si>
    <t xml:space="preserve"> Хлеб пшеничный </t>
  </si>
  <si>
    <t>508/04</t>
  </si>
  <si>
    <t xml:space="preserve">Котлета мясная </t>
  </si>
  <si>
    <t xml:space="preserve">Пюре картофельное </t>
  </si>
  <si>
    <t xml:space="preserve"> Сок</t>
  </si>
  <si>
    <t>Горошек зеленый консерв</t>
  </si>
  <si>
    <t>388/04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</si>
</sst>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1" fillId="0" borderId="0" xfId="0" applyFont="1"/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66" sqref="L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50</v>
      </c>
      <c r="D1" s="73"/>
      <c r="E1" s="73"/>
      <c r="F1" s="12" t="s">
        <v>16</v>
      </c>
      <c r="G1" s="2" t="s">
        <v>17</v>
      </c>
      <c r="H1" s="74" t="s">
        <v>48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49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3">
        <v>200</v>
      </c>
      <c r="G6" s="51">
        <v>17.600000000000001</v>
      </c>
      <c r="H6" s="51">
        <v>19.600000000000001</v>
      </c>
      <c r="I6" s="52">
        <v>32.200000000000003</v>
      </c>
      <c r="J6" s="39">
        <v>325</v>
      </c>
      <c r="K6" s="40">
        <v>290</v>
      </c>
      <c r="L6" s="39">
        <v>45.2</v>
      </c>
    </row>
    <row r="7" spans="1:12" ht="15" x14ac:dyDescent="0.25">
      <c r="A7" s="23"/>
      <c r="B7" s="15"/>
      <c r="C7" s="11"/>
      <c r="D7" s="6"/>
      <c r="E7" s="54" t="s">
        <v>55</v>
      </c>
      <c r="F7" s="42">
        <v>15</v>
      </c>
      <c r="G7" s="55">
        <v>23</v>
      </c>
      <c r="H7" s="55">
        <v>29</v>
      </c>
      <c r="I7" s="56">
        <v>0</v>
      </c>
      <c r="J7" s="42">
        <v>54</v>
      </c>
      <c r="K7" s="43" t="s">
        <v>57</v>
      </c>
      <c r="L7" s="42"/>
    </row>
    <row r="8" spans="1:12" ht="15" x14ac:dyDescent="0.25">
      <c r="A8" s="23"/>
      <c r="B8" s="15"/>
      <c r="C8" s="11"/>
      <c r="D8" s="7" t="s">
        <v>22</v>
      </c>
      <c r="E8" s="54" t="s">
        <v>39</v>
      </c>
      <c r="F8" s="42">
        <v>200</v>
      </c>
      <c r="G8" s="55">
        <v>0.1</v>
      </c>
      <c r="H8" s="55">
        <v>0.02</v>
      </c>
      <c r="I8" s="56">
        <v>15</v>
      </c>
      <c r="J8" s="42">
        <v>58</v>
      </c>
      <c r="K8" s="43">
        <v>685</v>
      </c>
      <c r="L8" s="42">
        <v>2.27</v>
      </c>
    </row>
    <row r="9" spans="1:12" ht="15" x14ac:dyDescent="0.25">
      <c r="A9" s="23"/>
      <c r="B9" s="15"/>
      <c r="C9" s="11"/>
      <c r="D9" s="7" t="s">
        <v>23</v>
      </c>
      <c r="E9" s="54" t="s">
        <v>40</v>
      </c>
      <c r="F9" s="42">
        <v>40</v>
      </c>
      <c r="G9" s="55">
        <v>2.4500000000000002</v>
      </c>
      <c r="H9" s="55">
        <v>0.9</v>
      </c>
      <c r="I9" s="56">
        <v>14.94</v>
      </c>
      <c r="J9" s="42">
        <v>78</v>
      </c>
      <c r="K9" s="43"/>
      <c r="L9" s="42">
        <v>5.55</v>
      </c>
    </row>
    <row r="10" spans="1:12" ht="15.75" thickBot="1" x14ac:dyDescent="0.3">
      <c r="A10" s="23"/>
      <c r="B10" s="15"/>
      <c r="C10" s="11"/>
      <c r="D10" s="7" t="s">
        <v>24</v>
      </c>
      <c r="E10" s="41" t="s">
        <v>56</v>
      </c>
      <c r="F10" s="42">
        <v>100</v>
      </c>
      <c r="G10" s="42">
        <v>0.4</v>
      </c>
      <c r="H10" s="42">
        <v>0</v>
      </c>
      <c r="I10" s="42">
        <v>11.23</v>
      </c>
      <c r="J10" s="42">
        <v>46</v>
      </c>
      <c r="K10" s="43"/>
      <c r="L10" s="42">
        <v>9.5</v>
      </c>
    </row>
    <row r="11" spans="1:12" ht="16.5" thickBot="1" x14ac:dyDescent="0.3">
      <c r="A11" s="23"/>
      <c r="B11" s="15"/>
      <c r="C11" s="11"/>
      <c r="D11" s="6"/>
      <c r="E11" s="57"/>
      <c r="F11" s="42"/>
      <c r="G11" s="58"/>
      <c r="H11" s="59"/>
      <c r="I11" s="59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66">
        <f>SUM(F6:F12)</f>
        <v>555</v>
      </c>
      <c r="G13" s="19">
        <f>SUM(G6:G12)</f>
        <v>43.550000000000004</v>
      </c>
      <c r="H13" s="19">
        <f>SUM(H6:H12)</f>
        <v>49.52</v>
      </c>
      <c r="I13" s="19">
        <f t="shared" ref="I13:J13" si="0">SUM(I6:I12)</f>
        <v>73.37</v>
      </c>
      <c r="J13" s="19">
        <f t="shared" si="0"/>
        <v>561</v>
      </c>
      <c r="K13" s="25"/>
      <c r="L13" s="19">
        <f t="shared" ref="L13" si="1">SUM(L6:L12)</f>
        <v>62.52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555</v>
      </c>
      <c r="G24" s="32">
        <f t="shared" ref="G24:J24" si="4">G13+G23</f>
        <v>43.550000000000004</v>
      </c>
      <c r="H24" s="32">
        <f t="shared" si="4"/>
        <v>49.52</v>
      </c>
      <c r="I24" s="32">
        <f t="shared" si="4"/>
        <v>73.37</v>
      </c>
      <c r="J24" s="32">
        <f t="shared" si="4"/>
        <v>561</v>
      </c>
      <c r="K24" s="32"/>
      <c r="L24" s="32">
        <f t="shared" ref="L24" si="5">L13+L23</f>
        <v>62.52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220</v>
      </c>
      <c r="G25" s="51">
        <v>10.55</v>
      </c>
      <c r="H25" s="51">
        <v>10.5</v>
      </c>
      <c r="I25" s="52">
        <v>50.4</v>
      </c>
      <c r="J25" s="39">
        <v>330</v>
      </c>
      <c r="K25" s="40">
        <v>315</v>
      </c>
      <c r="L25" s="39">
        <v>75.87</v>
      </c>
    </row>
    <row r="26" spans="1:12" ht="15" x14ac:dyDescent="0.25">
      <c r="A26" s="14"/>
      <c r="B26" s="15"/>
      <c r="C26" s="11"/>
      <c r="D26" s="6"/>
      <c r="E26" s="41" t="s">
        <v>58</v>
      </c>
      <c r="F26" s="42">
        <v>100</v>
      </c>
      <c r="G26" s="42">
        <v>6</v>
      </c>
      <c r="H26" s="42">
        <v>4.0999999999999996</v>
      </c>
      <c r="I26" s="42">
        <v>5</v>
      </c>
      <c r="J26" s="42">
        <v>88</v>
      </c>
      <c r="K26" s="43"/>
      <c r="L26" s="42">
        <v>34</v>
      </c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42">
        <v>200</v>
      </c>
      <c r="G27" s="55">
        <v>0</v>
      </c>
      <c r="H27" s="55">
        <v>0</v>
      </c>
      <c r="I27" s="56">
        <v>9.98</v>
      </c>
      <c r="J27" s="42">
        <v>104</v>
      </c>
      <c r="K27" s="43">
        <v>639</v>
      </c>
      <c r="L27" s="42">
        <v>5.26</v>
      </c>
    </row>
    <row r="28" spans="1:12" ht="15" x14ac:dyDescent="0.25">
      <c r="A28" s="14"/>
      <c r="B28" s="15"/>
      <c r="C28" s="11"/>
      <c r="D28" s="7" t="s">
        <v>23</v>
      </c>
      <c r="E28" s="54" t="s">
        <v>40</v>
      </c>
      <c r="F28" s="42">
        <v>40</v>
      </c>
      <c r="G28" s="55">
        <v>2.4500000000000002</v>
      </c>
      <c r="H28" s="55">
        <v>0.9</v>
      </c>
      <c r="I28" s="56">
        <v>14.94</v>
      </c>
      <c r="J28" s="42">
        <v>78</v>
      </c>
      <c r="K28" s="43"/>
      <c r="L28" s="42">
        <v>5.55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55"/>
      <c r="H29" s="55"/>
      <c r="I29" s="56"/>
      <c r="J29" s="42"/>
      <c r="K29" s="43"/>
      <c r="L29" s="42"/>
    </row>
    <row r="30" spans="1:12" ht="15" x14ac:dyDescent="0.25">
      <c r="A30" s="14"/>
      <c r="B30" s="15"/>
      <c r="C30" s="11"/>
      <c r="D30" s="6"/>
      <c r="E30" s="54"/>
      <c r="F30" s="42"/>
      <c r="G30" s="55"/>
      <c r="H30" s="55"/>
      <c r="I30" s="56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</v>
      </c>
      <c r="H32" s="19">
        <f t="shared" ref="H32" si="7">SUM(H25:H31)</f>
        <v>15.5</v>
      </c>
      <c r="I32" s="19">
        <f t="shared" ref="I32" si="8">SUM(I25:I31)</f>
        <v>80.319999999999993</v>
      </c>
      <c r="J32" s="19">
        <f t="shared" ref="J32:L32" si="9">SUM(J25:J31)</f>
        <v>600</v>
      </c>
      <c r="K32" s="25"/>
      <c r="L32" s="19">
        <f t="shared" si="9"/>
        <v>120.68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560</v>
      </c>
      <c r="G43" s="32">
        <f t="shared" ref="G43" si="14">G32+G42</f>
        <v>19</v>
      </c>
      <c r="H43" s="32">
        <f t="shared" ref="H43" si="15">H32+H42</f>
        <v>15.5</v>
      </c>
      <c r="I43" s="32">
        <f t="shared" ref="I43" si="16">I32+I42</f>
        <v>80.319999999999993</v>
      </c>
      <c r="J43" s="32">
        <f t="shared" ref="J43:L43" si="17">J32+J42</f>
        <v>600</v>
      </c>
      <c r="K43" s="32"/>
      <c r="L43" s="32">
        <f t="shared" si="17"/>
        <v>120.68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42</v>
      </c>
      <c r="F44" s="39">
        <v>130</v>
      </c>
      <c r="G44" s="51">
        <v>18.600000000000001</v>
      </c>
      <c r="H44" s="51">
        <v>27.09</v>
      </c>
      <c r="I44" s="52">
        <v>23.15</v>
      </c>
      <c r="J44" s="39">
        <v>340</v>
      </c>
      <c r="K44" s="60" t="s">
        <v>53</v>
      </c>
      <c r="L44" s="39">
        <v>28.64</v>
      </c>
    </row>
    <row r="45" spans="1:12" ht="15" x14ac:dyDescent="0.25">
      <c r="A45" s="23"/>
      <c r="B45" s="15"/>
      <c r="C45" s="11"/>
      <c r="D45" s="8"/>
      <c r="E45" s="67" t="s">
        <v>59</v>
      </c>
      <c r="F45" s="68">
        <v>30</v>
      </c>
      <c r="G45" s="62">
        <v>12.5</v>
      </c>
      <c r="H45" s="62">
        <v>1.7</v>
      </c>
      <c r="I45" s="63">
        <v>5.6</v>
      </c>
      <c r="J45" s="68">
        <v>110</v>
      </c>
      <c r="K45" s="69" t="s">
        <v>60</v>
      </c>
      <c r="L45" s="68">
        <v>5.07</v>
      </c>
    </row>
    <row r="46" spans="1:12" ht="15" x14ac:dyDescent="0.25">
      <c r="A46" s="23"/>
      <c r="B46" s="15"/>
      <c r="C46" s="11"/>
      <c r="D46" s="6"/>
      <c r="E46" s="54" t="s">
        <v>43</v>
      </c>
      <c r="F46" s="42">
        <v>200</v>
      </c>
      <c r="G46" s="55">
        <v>4.2</v>
      </c>
      <c r="H46" s="55">
        <v>11</v>
      </c>
      <c r="I46" s="56">
        <v>29.2</v>
      </c>
      <c r="J46" s="42">
        <v>252</v>
      </c>
      <c r="K46" s="43" t="s">
        <v>54</v>
      </c>
      <c r="L46" s="42">
        <v>20.51</v>
      </c>
    </row>
    <row r="47" spans="1:12" ht="15" x14ac:dyDescent="0.25">
      <c r="A47" s="23"/>
      <c r="B47" s="15"/>
      <c r="C47" s="11"/>
      <c r="D47" s="7" t="s">
        <v>22</v>
      </c>
      <c r="E47" s="54" t="s">
        <v>44</v>
      </c>
      <c r="F47" s="42">
        <v>200</v>
      </c>
      <c r="G47" s="55">
        <v>0</v>
      </c>
      <c r="H47" s="55">
        <v>0</v>
      </c>
      <c r="I47" s="56">
        <v>15.01</v>
      </c>
      <c r="J47" s="42">
        <v>58</v>
      </c>
      <c r="K47" s="43">
        <v>685</v>
      </c>
      <c r="L47" s="42">
        <v>4.07</v>
      </c>
    </row>
    <row r="48" spans="1:12" ht="15" x14ac:dyDescent="0.25">
      <c r="A48" s="23"/>
      <c r="B48" s="15"/>
      <c r="C48" s="11"/>
      <c r="D48" s="7" t="s">
        <v>23</v>
      </c>
      <c r="E48" s="54" t="s">
        <v>40</v>
      </c>
      <c r="F48" s="42">
        <v>40</v>
      </c>
      <c r="G48" s="55">
        <v>2.4500000000000002</v>
      </c>
      <c r="H48" s="55">
        <v>0.9</v>
      </c>
      <c r="I48" s="56">
        <v>14.94</v>
      </c>
      <c r="J48" s="42">
        <v>78</v>
      </c>
      <c r="K48" s="43"/>
      <c r="L48" s="42">
        <v>5.55</v>
      </c>
    </row>
    <row r="49" spans="1:12" ht="15" x14ac:dyDescent="0.25">
      <c r="A49" s="23"/>
      <c r="B49" s="15"/>
      <c r="C49" s="11"/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54"/>
      <c r="F50" s="42"/>
      <c r="G50" s="55"/>
      <c r="H50" s="55"/>
      <c r="I50" s="56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600</v>
      </c>
      <c r="G52" s="19">
        <f t="shared" ref="G52" si="18">SUM(G44:G51)</f>
        <v>37.750000000000007</v>
      </c>
      <c r="H52" s="19">
        <f t="shared" ref="H52" si="19">SUM(H44:H51)</f>
        <v>40.69</v>
      </c>
      <c r="I52" s="19">
        <f t="shared" ref="I52" si="20">SUM(I44:I51)</f>
        <v>87.9</v>
      </c>
      <c r="J52" s="19">
        <f t="shared" ref="J52:L52" si="21">SUM(J44:J51)</f>
        <v>838</v>
      </c>
      <c r="K52" s="25"/>
      <c r="L52" s="19">
        <f t="shared" si="21"/>
        <v>63.839999999999996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75" t="s">
        <v>4</v>
      </c>
      <c r="D63" s="76"/>
      <c r="E63" s="31"/>
      <c r="F63" s="32">
        <f>F52+F62</f>
        <v>600</v>
      </c>
      <c r="G63" s="32">
        <f t="shared" ref="G63" si="26">G52+G62</f>
        <v>37.750000000000007</v>
      </c>
      <c r="H63" s="32">
        <f t="shared" ref="H63" si="27">H52+H62</f>
        <v>40.69</v>
      </c>
      <c r="I63" s="32">
        <f t="shared" ref="I63" si="28">I52+I62</f>
        <v>87.9</v>
      </c>
      <c r="J63" s="32">
        <f t="shared" ref="J63:L63" si="29">J52+J62</f>
        <v>838</v>
      </c>
      <c r="K63" s="32"/>
      <c r="L63" s="32">
        <f t="shared" si="29"/>
        <v>63.839999999999996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0" t="s">
        <v>61</v>
      </c>
      <c r="F64" s="39">
        <v>90</v>
      </c>
      <c r="G64" s="51">
        <v>11.64</v>
      </c>
      <c r="H64" s="51">
        <v>8.99</v>
      </c>
      <c r="I64" s="52">
        <v>19.34</v>
      </c>
      <c r="J64" s="39">
        <v>266</v>
      </c>
      <c r="K64" s="40" t="s">
        <v>66</v>
      </c>
      <c r="L64" s="61">
        <v>55.46</v>
      </c>
    </row>
    <row r="65" spans="1:12" ht="15" x14ac:dyDescent="0.25">
      <c r="A65" s="23"/>
      <c r="B65" s="15"/>
      <c r="C65" s="11"/>
      <c r="D65" s="6"/>
      <c r="E65" s="54" t="s">
        <v>62</v>
      </c>
      <c r="F65" s="42">
        <v>180</v>
      </c>
      <c r="G65" s="55">
        <v>10.8</v>
      </c>
      <c r="H65" s="55">
        <v>12.1</v>
      </c>
      <c r="I65" s="56">
        <v>30.1</v>
      </c>
      <c r="J65" s="42">
        <v>290</v>
      </c>
      <c r="K65" s="43" t="s">
        <v>65</v>
      </c>
      <c r="L65" s="42">
        <v>14.46</v>
      </c>
    </row>
    <row r="66" spans="1:12" ht="15" x14ac:dyDescent="0.25">
      <c r="A66" s="23"/>
      <c r="B66" s="15"/>
      <c r="C66" s="11"/>
      <c r="D66" s="6"/>
      <c r="E66" s="54" t="s">
        <v>63</v>
      </c>
      <c r="F66" s="42">
        <v>10</v>
      </c>
      <c r="G66" s="55">
        <v>0.01</v>
      </c>
      <c r="H66" s="55">
        <v>8</v>
      </c>
      <c r="I66" s="56">
        <v>0.06</v>
      </c>
      <c r="J66" s="42">
        <v>77</v>
      </c>
      <c r="K66" s="43" t="s">
        <v>64</v>
      </c>
      <c r="L66" s="42">
        <v>11</v>
      </c>
    </row>
    <row r="67" spans="1:12" ht="15" x14ac:dyDescent="0.25">
      <c r="A67" s="23"/>
      <c r="B67" s="15"/>
      <c r="C67" s="11"/>
      <c r="D67" s="7" t="s">
        <v>22</v>
      </c>
      <c r="E67" s="54" t="s">
        <v>45</v>
      </c>
      <c r="F67" s="42">
        <v>200</v>
      </c>
      <c r="G67" s="55">
        <v>4.9000000000000004</v>
      </c>
      <c r="H67" s="55">
        <v>5</v>
      </c>
      <c r="I67" s="56">
        <v>32.5</v>
      </c>
      <c r="J67" s="42">
        <v>170</v>
      </c>
      <c r="K67" s="43" t="s">
        <v>67</v>
      </c>
      <c r="L67" s="55">
        <v>15.56</v>
      </c>
    </row>
    <row r="68" spans="1:12" ht="15" x14ac:dyDescent="0.25">
      <c r="A68" s="23"/>
      <c r="B68" s="15"/>
      <c r="C68" s="11"/>
      <c r="D68" s="7" t="s">
        <v>23</v>
      </c>
      <c r="E68" s="54" t="s">
        <v>40</v>
      </c>
      <c r="F68" s="42">
        <v>40</v>
      </c>
      <c r="G68" s="55">
        <v>2.4500000000000002</v>
      </c>
      <c r="H68" s="55">
        <v>0.9</v>
      </c>
      <c r="I68" s="56">
        <v>14.7</v>
      </c>
      <c r="J68" s="42">
        <v>78</v>
      </c>
      <c r="K68" s="43"/>
      <c r="L68" s="42">
        <v>5.55</v>
      </c>
    </row>
    <row r="69" spans="1:12" ht="15" x14ac:dyDescent="0.25">
      <c r="A69" s="23"/>
      <c r="B69" s="15"/>
      <c r="C69" s="11"/>
      <c r="D69" s="7" t="s">
        <v>24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54"/>
      <c r="F70" s="42"/>
      <c r="G70" s="55"/>
      <c r="H70" s="55"/>
      <c r="I70" s="56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520</v>
      </c>
      <c r="G72" s="19">
        <f t="shared" ref="G72" si="30">SUM(G64:G71)</f>
        <v>29.8</v>
      </c>
      <c r="H72" s="19">
        <f t="shared" ref="H72" si="31">SUM(H64:H71)</f>
        <v>34.99</v>
      </c>
      <c r="I72" s="19">
        <f t="shared" ref="I72" si="32">SUM(I64:I71)</f>
        <v>96.7</v>
      </c>
      <c r="J72" s="19">
        <f t="shared" ref="J72:L72" si="33">SUM(J64:J71)</f>
        <v>881</v>
      </c>
      <c r="K72" s="25"/>
      <c r="L72" s="19">
        <f t="shared" si="33"/>
        <v>102.03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32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75" t="s">
        <v>4</v>
      </c>
      <c r="D83" s="76"/>
      <c r="E83" s="31"/>
      <c r="F83" s="32">
        <f>F72+F82</f>
        <v>520</v>
      </c>
      <c r="G83" s="32">
        <f t="shared" ref="G83" si="38">G72+G82</f>
        <v>29.8</v>
      </c>
      <c r="H83" s="32">
        <f t="shared" ref="H83" si="39">H72+H82</f>
        <v>34.99</v>
      </c>
      <c r="I83" s="32">
        <f t="shared" ref="I83" si="40">I72+I82</f>
        <v>96.7</v>
      </c>
      <c r="J83" s="32">
        <f t="shared" ref="J83:L83" si="41">J72+J82</f>
        <v>881</v>
      </c>
      <c r="K83" s="32"/>
      <c r="L83" s="32">
        <f t="shared" si="41"/>
        <v>102.03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0" t="s">
        <v>68</v>
      </c>
      <c r="F84" s="39">
        <v>207</v>
      </c>
      <c r="G84" s="51">
        <v>7</v>
      </c>
      <c r="H84" s="51">
        <v>13</v>
      </c>
      <c r="I84" s="52">
        <v>33</v>
      </c>
      <c r="J84" s="39">
        <v>287</v>
      </c>
      <c r="K84" s="40" t="s">
        <v>72</v>
      </c>
      <c r="L84" s="61">
        <v>23.37</v>
      </c>
    </row>
    <row r="85" spans="1:12" ht="15" x14ac:dyDescent="0.25">
      <c r="A85" s="23"/>
      <c r="B85" s="15"/>
      <c r="C85" s="11"/>
      <c r="D85" s="6"/>
      <c r="E85" s="54" t="s">
        <v>69</v>
      </c>
      <c r="F85" s="42">
        <v>35.15</v>
      </c>
      <c r="G85" s="62">
        <v>10.8</v>
      </c>
      <c r="H85" s="62">
        <v>12.34</v>
      </c>
      <c r="I85" s="63">
        <v>21.3</v>
      </c>
      <c r="J85" s="42">
        <v>167</v>
      </c>
      <c r="K85" s="70"/>
      <c r="L85" s="42">
        <v>18.48</v>
      </c>
    </row>
    <row r="86" spans="1:12" ht="15" x14ac:dyDescent="0.25">
      <c r="A86" s="23"/>
      <c r="B86" s="15"/>
      <c r="C86" s="11"/>
      <c r="D86" s="7" t="s">
        <v>22</v>
      </c>
      <c r="E86" s="54" t="s">
        <v>70</v>
      </c>
      <c r="F86" s="42">
        <v>200</v>
      </c>
      <c r="G86" s="55">
        <v>2.8</v>
      </c>
      <c r="H86" s="55">
        <v>3.7</v>
      </c>
      <c r="I86" s="56">
        <v>27.9</v>
      </c>
      <c r="J86" s="42">
        <v>156</v>
      </c>
      <c r="K86" s="43">
        <v>382</v>
      </c>
      <c r="L86" s="42">
        <v>14.16</v>
      </c>
    </row>
    <row r="87" spans="1:12" ht="15" x14ac:dyDescent="0.25">
      <c r="A87" s="23"/>
      <c r="B87" s="15"/>
      <c r="C87" s="11"/>
      <c r="D87" s="7" t="s">
        <v>23</v>
      </c>
      <c r="E87" s="54"/>
      <c r="F87" s="42"/>
      <c r="G87" s="55"/>
      <c r="H87" s="55"/>
      <c r="I87" s="56"/>
      <c r="J87" s="42"/>
      <c r="K87" s="43"/>
      <c r="L87" s="42"/>
    </row>
    <row r="88" spans="1:12" ht="15" x14ac:dyDescent="0.25">
      <c r="A88" s="23"/>
      <c r="B88" s="15"/>
      <c r="C88" s="11"/>
      <c r="D88" s="7" t="s">
        <v>24</v>
      </c>
      <c r="E88" s="41" t="s">
        <v>71</v>
      </c>
      <c r="F88" s="42">
        <v>200</v>
      </c>
      <c r="G88" s="42">
        <v>0.2</v>
      </c>
      <c r="H88" s="42">
        <v>0</v>
      </c>
      <c r="I88" s="42">
        <v>21.8</v>
      </c>
      <c r="J88" s="42">
        <v>88</v>
      </c>
      <c r="K88" s="43" t="s">
        <v>73</v>
      </c>
      <c r="L88" s="42">
        <v>25</v>
      </c>
    </row>
    <row r="89" spans="1:12" ht="15" x14ac:dyDescent="0.25">
      <c r="A89" s="23"/>
      <c r="B89" s="15"/>
      <c r="C89" s="11"/>
      <c r="D89" s="6"/>
      <c r="E89" s="54"/>
      <c r="F89" s="42"/>
      <c r="G89" s="55"/>
      <c r="H89" s="55"/>
      <c r="I89" s="56"/>
      <c r="J89" s="42"/>
      <c r="K89" s="43"/>
      <c r="L89" s="64"/>
    </row>
    <row r="90" spans="1:12" ht="15" x14ac:dyDescent="0.2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642.15</v>
      </c>
      <c r="G91" s="19">
        <f t="shared" ref="G91" si="42">SUM(G84:G90)</f>
        <v>20.8</v>
      </c>
      <c r="H91" s="19">
        <f t="shared" ref="H91" si="43">SUM(H84:H90)</f>
        <v>29.04</v>
      </c>
      <c r="I91" s="19">
        <f t="shared" ref="I91" si="44">SUM(I84:I90)</f>
        <v>103.99999999999999</v>
      </c>
      <c r="J91" s="19">
        <f t="shared" ref="J91:L91" si="45">SUM(J84:J90)</f>
        <v>698</v>
      </c>
      <c r="K91" s="25"/>
      <c r="L91" s="19">
        <f t="shared" si="45"/>
        <v>81.010000000000005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32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thickBot="1" x14ac:dyDescent="0.25">
      <c r="A102" s="29">
        <f>A84</f>
        <v>1</v>
      </c>
      <c r="B102" s="30">
        <f>B84</f>
        <v>5</v>
      </c>
      <c r="C102" s="75" t="s">
        <v>4</v>
      </c>
      <c r="D102" s="76"/>
      <c r="E102" s="31"/>
      <c r="F102" s="32">
        <f>F91+F101</f>
        <v>642.15</v>
      </c>
      <c r="G102" s="32">
        <f t="shared" ref="G102" si="50">G91+G101</f>
        <v>20.8</v>
      </c>
      <c r="H102" s="32">
        <f t="shared" ref="H102" si="51">H91+H101</f>
        <v>29.04</v>
      </c>
      <c r="I102" s="32">
        <f t="shared" ref="I102" si="52">I91+I101</f>
        <v>103.99999999999999</v>
      </c>
      <c r="J102" s="32">
        <f t="shared" ref="J102:L102" si="53">J91+J101</f>
        <v>698</v>
      </c>
      <c r="K102" s="32"/>
      <c r="L102" s="32">
        <f t="shared" si="53"/>
        <v>81.010000000000005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0" t="s">
        <v>74</v>
      </c>
      <c r="F103" s="39">
        <v>120</v>
      </c>
      <c r="G103" s="51">
        <v>10.8</v>
      </c>
      <c r="H103" s="51">
        <v>12.34</v>
      </c>
      <c r="I103" s="52">
        <v>21.3</v>
      </c>
      <c r="J103" s="39">
        <v>251</v>
      </c>
      <c r="K103" s="60" t="s">
        <v>77</v>
      </c>
      <c r="L103" s="39">
        <v>50.96</v>
      </c>
    </row>
    <row r="104" spans="1:12" ht="15" x14ac:dyDescent="0.25">
      <c r="A104" s="23"/>
      <c r="B104" s="15"/>
      <c r="C104" s="11"/>
      <c r="D104" s="8"/>
      <c r="E104" s="67" t="s">
        <v>76</v>
      </c>
      <c r="F104" s="68">
        <v>30</v>
      </c>
      <c r="G104" s="62">
        <v>1</v>
      </c>
      <c r="H104" s="62">
        <v>1.7</v>
      </c>
      <c r="I104" s="63">
        <v>5.6</v>
      </c>
      <c r="J104" s="68">
        <v>110</v>
      </c>
      <c r="K104" s="69" t="s">
        <v>60</v>
      </c>
      <c r="L104" s="68">
        <v>5.55</v>
      </c>
    </row>
    <row r="105" spans="1:12" ht="15" x14ac:dyDescent="0.25">
      <c r="A105" s="23"/>
      <c r="B105" s="15"/>
      <c r="C105" s="11"/>
      <c r="D105" s="6"/>
      <c r="E105" s="54" t="s">
        <v>75</v>
      </c>
      <c r="F105" s="42">
        <v>150</v>
      </c>
      <c r="G105" s="55">
        <v>7.38</v>
      </c>
      <c r="H105" s="55">
        <v>9.6999999999999993</v>
      </c>
      <c r="I105" s="56">
        <v>75.040000000000006</v>
      </c>
      <c r="J105" s="42">
        <v>284</v>
      </c>
      <c r="K105" s="43" t="s">
        <v>78</v>
      </c>
      <c r="L105" s="42">
        <v>15.54</v>
      </c>
    </row>
    <row r="106" spans="1:12" ht="15" x14ac:dyDescent="0.25">
      <c r="A106" s="23"/>
      <c r="B106" s="15"/>
      <c r="C106" s="11"/>
      <c r="D106" s="7" t="s">
        <v>22</v>
      </c>
      <c r="E106" s="54" t="s">
        <v>39</v>
      </c>
      <c r="F106" s="42">
        <v>200</v>
      </c>
      <c r="G106" s="55">
        <v>0.21</v>
      </c>
      <c r="H106" s="55">
        <v>0</v>
      </c>
      <c r="I106" s="56">
        <v>15.01</v>
      </c>
      <c r="J106" s="42">
        <v>58</v>
      </c>
      <c r="K106" s="43" t="s">
        <v>79</v>
      </c>
      <c r="L106" s="42">
        <v>2.27</v>
      </c>
    </row>
    <row r="107" spans="1:12" ht="15" x14ac:dyDescent="0.25">
      <c r="A107" s="23"/>
      <c r="B107" s="15"/>
      <c r="C107" s="11"/>
      <c r="D107" s="7" t="s">
        <v>23</v>
      </c>
      <c r="E107" s="54" t="s">
        <v>40</v>
      </c>
      <c r="F107" s="42">
        <v>40</v>
      </c>
      <c r="G107" s="55">
        <v>2.4500000000000002</v>
      </c>
      <c r="H107" s="55">
        <v>0.9</v>
      </c>
      <c r="I107" s="56">
        <v>14.7</v>
      </c>
      <c r="J107" s="42">
        <v>78</v>
      </c>
      <c r="K107" s="43"/>
      <c r="L107" s="42">
        <v>5.55</v>
      </c>
    </row>
    <row r="108" spans="1:12" ht="15" x14ac:dyDescent="0.25">
      <c r="A108" s="23"/>
      <c r="B108" s="15"/>
      <c r="C108" s="11"/>
      <c r="D108" s="7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54"/>
      <c r="F109" s="42"/>
      <c r="G109" s="55"/>
      <c r="H109" s="55"/>
      <c r="I109" s="56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540</v>
      </c>
      <c r="G111" s="19">
        <f t="shared" ref="G111:J111" si="54">SUM(G103:G110)</f>
        <v>21.84</v>
      </c>
      <c r="H111" s="19">
        <f t="shared" si="54"/>
        <v>24.639999999999997</v>
      </c>
      <c r="I111" s="19">
        <f t="shared" si="54"/>
        <v>131.65</v>
      </c>
      <c r="J111" s="19">
        <f t="shared" si="54"/>
        <v>781</v>
      </c>
      <c r="K111" s="25"/>
      <c r="L111" s="19">
        <f t="shared" ref="L111" si="55">SUM(L103:L110)</f>
        <v>79.86999999999999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75" t="s">
        <v>4</v>
      </c>
      <c r="D122" s="76"/>
      <c r="E122" s="31"/>
      <c r="F122" s="32">
        <f>F111+F121</f>
        <v>540</v>
      </c>
      <c r="G122" s="32">
        <f t="shared" ref="G122" si="58">G111+G121</f>
        <v>21.84</v>
      </c>
      <c r="H122" s="32">
        <f t="shared" ref="H122" si="59">H111+H121</f>
        <v>24.639999999999997</v>
      </c>
      <c r="I122" s="32">
        <f t="shared" ref="I122" si="60">I111+I121</f>
        <v>131.65</v>
      </c>
      <c r="J122" s="32">
        <f t="shared" ref="J122:L122" si="61">J111+J121</f>
        <v>781</v>
      </c>
      <c r="K122" s="32"/>
      <c r="L122" s="32">
        <f t="shared" si="61"/>
        <v>79.86999999999999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50" t="s">
        <v>82</v>
      </c>
      <c r="F123" s="39">
        <v>120</v>
      </c>
      <c r="G123" s="51">
        <v>18.059999999999999</v>
      </c>
      <c r="H123" s="53">
        <v>22.2</v>
      </c>
      <c r="I123" s="65">
        <v>19.48</v>
      </c>
      <c r="J123" s="39">
        <v>284</v>
      </c>
      <c r="K123" s="40" t="s">
        <v>80</v>
      </c>
      <c r="L123" s="39">
        <v>53.3</v>
      </c>
    </row>
    <row r="124" spans="1:12" ht="15" x14ac:dyDescent="0.25">
      <c r="A124" s="14"/>
      <c r="B124" s="15"/>
      <c r="C124" s="11"/>
      <c r="D124" s="6"/>
      <c r="E124" s="41" t="s">
        <v>46</v>
      </c>
      <c r="F124" s="42">
        <v>180</v>
      </c>
      <c r="G124" s="42">
        <v>6.8</v>
      </c>
      <c r="H124" s="42">
        <v>12.2</v>
      </c>
      <c r="I124" s="42">
        <v>23.6</v>
      </c>
      <c r="J124" s="42">
        <v>163</v>
      </c>
      <c r="K124" s="43" t="s">
        <v>81</v>
      </c>
      <c r="L124" s="42">
        <v>12.79</v>
      </c>
    </row>
    <row r="125" spans="1:12" ht="15" x14ac:dyDescent="0.25">
      <c r="A125" s="14"/>
      <c r="B125" s="15"/>
      <c r="C125" s="11"/>
      <c r="D125" s="6"/>
      <c r="E125" s="41" t="s">
        <v>47</v>
      </c>
      <c r="F125" s="42">
        <v>50</v>
      </c>
      <c r="G125" s="42">
        <v>0.9</v>
      </c>
      <c r="H125" s="42">
        <v>2.1</v>
      </c>
      <c r="I125" s="71">
        <v>3.9</v>
      </c>
      <c r="J125" s="42">
        <v>85</v>
      </c>
      <c r="K125" s="43">
        <v>2</v>
      </c>
      <c r="L125" s="42">
        <v>5.5</v>
      </c>
    </row>
    <row r="126" spans="1:12" ht="15" x14ac:dyDescent="0.25">
      <c r="A126" s="14"/>
      <c r="B126" s="15"/>
      <c r="C126" s="11"/>
      <c r="D126" s="7" t="s">
        <v>22</v>
      </c>
      <c r="E126" s="54" t="s">
        <v>39</v>
      </c>
      <c r="F126" s="42">
        <v>200</v>
      </c>
      <c r="G126" s="55">
        <v>0.2</v>
      </c>
      <c r="H126" s="55">
        <v>0</v>
      </c>
      <c r="I126" s="56">
        <v>15.01</v>
      </c>
      <c r="J126" s="42">
        <v>58</v>
      </c>
      <c r="K126" s="43" t="s">
        <v>79</v>
      </c>
      <c r="L126" s="42">
        <v>2.27</v>
      </c>
    </row>
    <row r="127" spans="1:12" ht="15" x14ac:dyDescent="0.25">
      <c r="A127" s="14"/>
      <c r="B127" s="15"/>
      <c r="C127" s="11"/>
      <c r="D127" s="7" t="s">
        <v>23</v>
      </c>
      <c r="E127" s="54" t="s">
        <v>40</v>
      </c>
      <c r="F127" s="42">
        <v>40</v>
      </c>
      <c r="G127" s="55">
        <v>2.4500000000000002</v>
      </c>
      <c r="H127" s="55">
        <v>0.9</v>
      </c>
      <c r="I127" s="56">
        <v>14.7</v>
      </c>
      <c r="J127" s="42">
        <v>78</v>
      </c>
      <c r="K127" s="43"/>
      <c r="L127" s="42">
        <v>5.55</v>
      </c>
    </row>
    <row r="128" spans="1:12" ht="15" x14ac:dyDescent="0.25">
      <c r="A128" s="14"/>
      <c r="B128" s="15"/>
      <c r="C128" s="11"/>
      <c r="D128" s="7" t="s">
        <v>24</v>
      </c>
      <c r="E128" s="41"/>
      <c r="F128" s="42"/>
      <c r="G128" s="55"/>
      <c r="H128" s="55"/>
      <c r="I128" s="56"/>
      <c r="J128" s="42"/>
      <c r="K128" s="43"/>
      <c r="L128" s="42"/>
    </row>
    <row r="129" spans="1:12" ht="15" x14ac:dyDescent="0.25">
      <c r="A129" s="14"/>
      <c r="B129" s="15"/>
      <c r="C129" s="11"/>
      <c r="D129" s="6"/>
      <c r="E129" s="54"/>
      <c r="F129" s="42"/>
      <c r="G129" s="55"/>
      <c r="H129" s="55"/>
      <c r="I129" s="56"/>
      <c r="J129" s="42"/>
      <c r="K129" s="43"/>
      <c r="L129" s="42"/>
    </row>
    <row r="130" spans="1:12" ht="15" x14ac:dyDescent="0.25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SUM(F123:F130)</f>
        <v>590</v>
      </c>
      <c r="G131" s="19">
        <f t="shared" ref="G131:J131" si="62">SUM(G123:G130)</f>
        <v>28.409999999999997</v>
      </c>
      <c r="H131" s="19">
        <f t="shared" si="62"/>
        <v>37.4</v>
      </c>
      <c r="I131" s="19">
        <f t="shared" si="62"/>
        <v>76.69</v>
      </c>
      <c r="J131" s="19">
        <f t="shared" si="62"/>
        <v>668</v>
      </c>
      <c r="K131" s="25"/>
      <c r="L131" s="19">
        <f t="shared" ref="L131" si="63">SUM(L123:L130)</f>
        <v>79.41</v>
      </c>
    </row>
    <row r="132" spans="1:12" ht="15" x14ac:dyDescent="0.25">
      <c r="A132" s="13">
        <f>A123</f>
        <v>2</v>
      </c>
      <c r="B132" s="13">
        <f>B123</f>
        <v>2</v>
      </c>
      <c r="C132" s="10" t="s">
        <v>25</v>
      </c>
      <c r="D132" s="7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27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7" t="s">
        <v>30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31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32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64">SUM(G132:G140)</f>
        <v>0</v>
      </c>
      <c r="H141" s="19">
        <f t="shared" si="64"/>
        <v>0</v>
      </c>
      <c r="I141" s="19">
        <f t="shared" si="64"/>
        <v>0</v>
      </c>
      <c r="J141" s="19">
        <f t="shared" si="64"/>
        <v>0</v>
      </c>
      <c r="K141" s="25"/>
      <c r="L141" s="19">
        <f t="shared" ref="L141" si="65">SUM(L132:L140)</f>
        <v>0</v>
      </c>
    </row>
    <row r="142" spans="1:12" ht="15" x14ac:dyDescent="0.2">
      <c r="A142" s="33">
        <f>A123</f>
        <v>2</v>
      </c>
      <c r="B142" s="33">
        <f>B123</f>
        <v>2</v>
      </c>
      <c r="C142" s="75" t="s">
        <v>4</v>
      </c>
      <c r="D142" s="76"/>
      <c r="E142" s="31"/>
      <c r="F142" s="32">
        <f>F131+F141</f>
        <v>590</v>
      </c>
      <c r="G142" s="32">
        <f t="shared" ref="G142" si="66">G131+G141</f>
        <v>28.409999999999997</v>
      </c>
      <c r="H142" s="32">
        <f t="shared" ref="H142" si="67">H131+H141</f>
        <v>37.4</v>
      </c>
      <c r="I142" s="32">
        <f t="shared" ref="I142" si="68">I131+I141</f>
        <v>76.69</v>
      </c>
      <c r="J142" s="32">
        <f t="shared" ref="J142:L142" si="69">J131+J141</f>
        <v>668</v>
      </c>
      <c r="K142" s="32"/>
      <c r="L142" s="32">
        <f t="shared" si="69"/>
        <v>79.41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" t="s">
        <v>21</v>
      </c>
      <c r="E143" s="50" t="s">
        <v>91</v>
      </c>
      <c r="F143" s="39">
        <v>90</v>
      </c>
      <c r="G143" s="51">
        <v>12.96</v>
      </c>
      <c r="H143" s="51">
        <v>11.72</v>
      </c>
      <c r="I143" s="52">
        <v>18.8</v>
      </c>
      <c r="J143" s="39">
        <v>240</v>
      </c>
      <c r="K143" s="60" t="s">
        <v>95</v>
      </c>
      <c r="L143" s="39">
        <v>55.46</v>
      </c>
    </row>
    <row r="144" spans="1:12" ht="15" x14ac:dyDescent="0.25">
      <c r="A144" s="23"/>
      <c r="B144" s="15"/>
      <c r="C144" s="11"/>
      <c r="D144" s="8"/>
      <c r="E144" s="67" t="s">
        <v>94</v>
      </c>
      <c r="F144" s="68">
        <v>30</v>
      </c>
      <c r="G144" s="62">
        <v>1</v>
      </c>
      <c r="H144" s="62">
        <v>1.7</v>
      </c>
      <c r="I144" s="63">
        <v>5.6</v>
      </c>
      <c r="J144" s="68">
        <v>55</v>
      </c>
      <c r="K144" s="69" t="s">
        <v>60</v>
      </c>
      <c r="L144" s="68">
        <v>5.55</v>
      </c>
    </row>
    <row r="145" spans="1:12" ht="15" x14ac:dyDescent="0.25">
      <c r="A145" s="23"/>
      <c r="B145" s="15"/>
      <c r="C145" s="11"/>
      <c r="D145" s="6"/>
      <c r="E145" s="54" t="s">
        <v>92</v>
      </c>
      <c r="F145" s="42">
        <v>180</v>
      </c>
      <c r="G145" s="55">
        <v>3.88</v>
      </c>
      <c r="H145" s="55">
        <v>6.71</v>
      </c>
      <c r="I145" s="56">
        <v>26.46</v>
      </c>
      <c r="J145" s="42">
        <v>187</v>
      </c>
      <c r="K145" s="43" t="s">
        <v>54</v>
      </c>
      <c r="L145" s="42">
        <v>20.51</v>
      </c>
    </row>
    <row r="146" spans="1:12" ht="15" x14ac:dyDescent="0.25">
      <c r="A146" s="23"/>
      <c r="B146" s="15"/>
      <c r="C146" s="11"/>
      <c r="D146" s="7" t="s">
        <v>22</v>
      </c>
      <c r="E146" s="54" t="s">
        <v>93</v>
      </c>
      <c r="F146" s="42">
        <v>200</v>
      </c>
      <c r="G146" s="55">
        <v>0.2</v>
      </c>
      <c r="H146" s="55">
        <v>0</v>
      </c>
      <c r="I146" s="56">
        <v>21.8</v>
      </c>
      <c r="J146" s="42">
        <v>88</v>
      </c>
      <c r="K146" s="43"/>
      <c r="L146" s="42">
        <v>14</v>
      </c>
    </row>
    <row r="147" spans="1:12" ht="15.75" customHeight="1" x14ac:dyDescent="0.25">
      <c r="A147" s="23"/>
      <c r="B147" s="15"/>
      <c r="C147" s="11"/>
      <c r="D147" s="7" t="s">
        <v>23</v>
      </c>
      <c r="E147" s="54" t="s">
        <v>40</v>
      </c>
      <c r="F147" s="42">
        <v>40</v>
      </c>
      <c r="G147" s="55">
        <v>2.4500000000000002</v>
      </c>
      <c r="H147" s="55">
        <v>0.9</v>
      </c>
      <c r="I147" s="56">
        <v>14.94</v>
      </c>
      <c r="J147" s="42">
        <v>78</v>
      </c>
      <c r="K147" s="43"/>
      <c r="L147" s="42">
        <v>5.55</v>
      </c>
    </row>
    <row r="148" spans="1:12" ht="15" x14ac:dyDescent="0.25">
      <c r="A148" s="23"/>
      <c r="B148" s="15"/>
      <c r="C148" s="11"/>
      <c r="D148" s="7" t="s">
        <v>24</v>
      </c>
      <c r="E148" s="41" t="s">
        <v>56</v>
      </c>
      <c r="F148" s="42">
        <v>100</v>
      </c>
      <c r="G148" s="42">
        <v>0.4</v>
      </c>
      <c r="H148" s="42">
        <v>0</v>
      </c>
      <c r="I148" s="42">
        <v>11.3</v>
      </c>
      <c r="J148" s="42">
        <v>46</v>
      </c>
      <c r="K148" s="43"/>
      <c r="L148" s="42">
        <v>9.5</v>
      </c>
    </row>
    <row r="149" spans="1:12" ht="15" x14ac:dyDescent="0.25">
      <c r="A149" s="23"/>
      <c r="B149" s="15"/>
      <c r="C149" s="11"/>
      <c r="D149" s="6"/>
      <c r="E149" s="54"/>
      <c r="F149" s="42"/>
      <c r="G149" s="55"/>
      <c r="H149" s="55"/>
      <c r="I149" s="56"/>
      <c r="J149" s="42"/>
      <c r="K149" s="43"/>
      <c r="L149" s="42"/>
    </row>
    <row r="150" spans="1:12" ht="15" x14ac:dyDescent="0.25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SUM(F143:F150)</f>
        <v>640</v>
      </c>
      <c r="G151" s="19">
        <f t="shared" ref="G151:J151" si="70">SUM(G143:G150)</f>
        <v>20.889999999999997</v>
      </c>
      <c r="H151" s="19">
        <f t="shared" si="70"/>
        <v>21.029999999999998</v>
      </c>
      <c r="I151" s="19">
        <f t="shared" si="70"/>
        <v>98.899999999999991</v>
      </c>
      <c r="J151" s="19">
        <f t="shared" si="70"/>
        <v>694</v>
      </c>
      <c r="K151" s="25"/>
      <c r="L151" s="19">
        <f t="shared" ref="L151" si="71">SUM(L143:L150)</f>
        <v>110.57</v>
      </c>
    </row>
    <row r="152" spans="1:12" ht="15" x14ac:dyDescent="0.25">
      <c r="A152" s="26">
        <f>A143</f>
        <v>2</v>
      </c>
      <c r="B152" s="13">
        <f>B143</f>
        <v>3</v>
      </c>
      <c r="C152" s="10" t="s">
        <v>25</v>
      </c>
      <c r="D152" s="7" t="s">
        <v>26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27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28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29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30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31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32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72">SUM(G152:G160)</f>
        <v>0</v>
      </c>
      <c r="H161" s="19">
        <f t="shared" si="72"/>
        <v>0</v>
      </c>
      <c r="I161" s="19">
        <f t="shared" si="72"/>
        <v>0</v>
      </c>
      <c r="J161" s="19">
        <f t="shared" si="72"/>
        <v>0</v>
      </c>
      <c r="K161" s="25"/>
      <c r="L161" s="19">
        <f t="shared" ref="L161" si="73">SUM(L152:L160)</f>
        <v>0</v>
      </c>
    </row>
    <row r="162" spans="1:12" ht="15" x14ac:dyDescent="0.2">
      <c r="A162" s="29">
        <f>A143</f>
        <v>2</v>
      </c>
      <c r="B162" s="30">
        <f>B143</f>
        <v>3</v>
      </c>
      <c r="C162" s="75" t="s">
        <v>4</v>
      </c>
      <c r="D162" s="76"/>
      <c r="E162" s="31"/>
      <c r="F162" s="32">
        <f>F151+F161</f>
        <v>640</v>
      </c>
      <c r="G162" s="32">
        <f t="shared" ref="G162" si="74">G151+G161</f>
        <v>20.889999999999997</v>
      </c>
      <c r="H162" s="32">
        <f t="shared" ref="H162" si="75">H151+H161</f>
        <v>21.029999999999998</v>
      </c>
      <c r="I162" s="32">
        <f t="shared" ref="I162" si="76">I151+I161</f>
        <v>98.899999999999991</v>
      </c>
      <c r="J162" s="32">
        <f t="shared" ref="J162:L162" si="77">J151+J161</f>
        <v>694</v>
      </c>
      <c r="K162" s="32"/>
      <c r="L162" s="32">
        <f t="shared" si="77"/>
        <v>110.57</v>
      </c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50" t="s">
        <v>83</v>
      </c>
      <c r="F163" s="39">
        <v>200</v>
      </c>
      <c r="G163" s="51">
        <v>12.2</v>
      </c>
      <c r="H163" s="51">
        <v>23.6</v>
      </c>
      <c r="I163" s="52">
        <v>42.6</v>
      </c>
      <c r="J163" s="39">
        <v>324</v>
      </c>
      <c r="K163" s="60" t="s">
        <v>81</v>
      </c>
      <c r="L163" s="39">
        <v>19.59</v>
      </c>
    </row>
    <row r="164" spans="1:12" ht="15" x14ac:dyDescent="0.25">
      <c r="A164" s="23"/>
      <c r="B164" s="15"/>
      <c r="C164" s="11"/>
      <c r="D164" s="6"/>
      <c r="E164" s="54"/>
      <c r="F164" s="42"/>
      <c r="G164" s="55"/>
      <c r="H164" s="55"/>
      <c r="I164" s="56"/>
      <c r="J164" s="42"/>
      <c r="K164" s="43"/>
      <c r="L164" s="42"/>
    </row>
    <row r="165" spans="1:12" ht="15" x14ac:dyDescent="0.25">
      <c r="A165" s="23"/>
      <c r="B165" s="15"/>
      <c r="C165" s="11"/>
      <c r="D165" s="7" t="s">
        <v>22</v>
      </c>
      <c r="E165" s="54" t="s">
        <v>84</v>
      </c>
      <c r="F165" s="42">
        <v>200</v>
      </c>
      <c r="G165" s="55">
        <v>0</v>
      </c>
      <c r="H165" s="55">
        <v>0</v>
      </c>
      <c r="I165" s="56">
        <v>9.98</v>
      </c>
      <c r="J165" s="42">
        <v>104</v>
      </c>
      <c r="K165" s="43" t="s">
        <v>85</v>
      </c>
      <c r="L165" s="42">
        <v>5.26</v>
      </c>
    </row>
    <row r="166" spans="1:12" ht="15" x14ac:dyDescent="0.25">
      <c r="A166" s="23"/>
      <c r="B166" s="15"/>
      <c r="C166" s="11"/>
      <c r="D166" s="7" t="s">
        <v>23</v>
      </c>
      <c r="E166" s="54" t="s">
        <v>40</v>
      </c>
      <c r="F166" s="42">
        <v>40</v>
      </c>
      <c r="G166" s="55">
        <v>2.4500000000000002</v>
      </c>
      <c r="H166" s="55">
        <v>0.9</v>
      </c>
      <c r="I166" s="56">
        <v>14.7</v>
      </c>
      <c r="J166" s="42">
        <v>78</v>
      </c>
      <c r="K166" s="43"/>
      <c r="L166" s="42">
        <v>5.55</v>
      </c>
    </row>
    <row r="167" spans="1:12" ht="15" x14ac:dyDescent="0.25">
      <c r="A167" s="23"/>
      <c r="B167" s="15"/>
      <c r="C167" s="11"/>
      <c r="D167" s="7" t="s">
        <v>24</v>
      </c>
      <c r="E167" s="41" t="s">
        <v>56</v>
      </c>
      <c r="F167" s="42">
        <v>100</v>
      </c>
      <c r="G167" s="42">
        <v>0.4</v>
      </c>
      <c r="H167" s="42">
        <v>0</v>
      </c>
      <c r="I167" s="42">
        <v>11.3</v>
      </c>
      <c r="J167" s="42">
        <v>46</v>
      </c>
      <c r="K167" s="43"/>
      <c r="L167" s="42">
        <v>9.5</v>
      </c>
    </row>
    <row r="168" spans="1:12" ht="15" x14ac:dyDescent="0.25">
      <c r="A168" s="23"/>
      <c r="B168" s="15"/>
      <c r="C168" s="11"/>
      <c r="D168" s="6"/>
      <c r="E168" s="54"/>
      <c r="F168" s="42"/>
      <c r="G168" s="55"/>
      <c r="H168" s="55"/>
      <c r="I168" s="56"/>
      <c r="J168" s="42"/>
      <c r="K168" s="43"/>
      <c r="L168" s="42"/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540</v>
      </c>
      <c r="G170" s="19">
        <f t="shared" ref="G170:J170" si="78">SUM(G163:G169)</f>
        <v>15.049999999999999</v>
      </c>
      <c r="H170" s="19">
        <f t="shared" si="78"/>
        <v>24.5</v>
      </c>
      <c r="I170" s="19">
        <f t="shared" si="78"/>
        <v>78.58</v>
      </c>
      <c r="J170" s="19">
        <f t="shared" si="78"/>
        <v>552</v>
      </c>
      <c r="K170" s="25"/>
      <c r="L170" s="19">
        <f t="shared" ref="L170" si="79">SUM(L163:L169)</f>
        <v>39.900000000000006</v>
      </c>
    </row>
    <row r="171" spans="1:12" ht="15" x14ac:dyDescent="0.2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27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28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29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30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31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32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0">SUM(G171:G179)</f>
        <v>0</v>
      </c>
      <c r="H180" s="19">
        <f t="shared" si="80"/>
        <v>0</v>
      </c>
      <c r="I180" s="19">
        <f t="shared" si="80"/>
        <v>0</v>
      </c>
      <c r="J180" s="19">
        <f t="shared" si="80"/>
        <v>0</v>
      </c>
      <c r="K180" s="25"/>
      <c r="L180" s="19">
        <f t="shared" ref="L180" si="81">SUM(L171:L179)</f>
        <v>0</v>
      </c>
    </row>
    <row r="181" spans="1:12" ht="15" x14ac:dyDescent="0.2">
      <c r="A181" s="29">
        <f>A163</f>
        <v>2</v>
      </c>
      <c r="B181" s="30">
        <f>B163</f>
        <v>4</v>
      </c>
      <c r="C181" s="75" t="s">
        <v>4</v>
      </c>
      <c r="D181" s="76"/>
      <c r="E181" s="31"/>
      <c r="F181" s="32">
        <f>F170+F180</f>
        <v>540</v>
      </c>
      <c r="G181" s="32">
        <f t="shared" ref="G181" si="82">G170+G180</f>
        <v>15.049999999999999</v>
      </c>
      <c r="H181" s="32">
        <f t="shared" ref="H181" si="83">H170+H180</f>
        <v>24.5</v>
      </c>
      <c r="I181" s="32">
        <f t="shared" ref="I181" si="84">I170+I180</f>
        <v>78.58</v>
      </c>
      <c r="J181" s="32">
        <f t="shared" ref="J181:L181" si="85">J170+J180</f>
        <v>552</v>
      </c>
      <c r="K181" s="32"/>
      <c r="L181" s="32">
        <f t="shared" si="85"/>
        <v>39.900000000000006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50" t="s">
        <v>86</v>
      </c>
      <c r="F182" s="39">
        <v>120</v>
      </c>
      <c r="G182" s="51">
        <v>18.059999999999999</v>
      </c>
      <c r="H182" s="51">
        <v>22.2</v>
      </c>
      <c r="I182" s="52">
        <v>19.48</v>
      </c>
      <c r="J182" s="39">
        <v>284</v>
      </c>
      <c r="K182" s="40" t="s">
        <v>80</v>
      </c>
      <c r="L182" s="39">
        <v>53.3</v>
      </c>
    </row>
    <row r="183" spans="1:12" ht="15" x14ac:dyDescent="0.25">
      <c r="A183" s="23"/>
      <c r="B183" s="15"/>
      <c r="C183" s="11"/>
      <c r="D183" s="6"/>
      <c r="E183" s="41" t="s">
        <v>87</v>
      </c>
      <c r="F183" s="42">
        <v>180</v>
      </c>
      <c r="G183" s="42">
        <v>10.8</v>
      </c>
      <c r="H183" s="42">
        <v>12.1</v>
      </c>
      <c r="I183" s="42">
        <v>57.1</v>
      </c>
      <c r="J183" s="42">
        <v>290</v>
      </c>
      <c r="K183" s="43" t="s">
        <v>90</v>
      </c>
      <c r="L183" s="42">
        <v>14.46</v>
      </c>
    </row>
    <row r="184" spans="1:12" ht="15" x14ac:dyDescent="0.25">
      <c r="A184" s="23"/>
      <c r="B184" s="15"/>
      <c r="C184" s="11"/>
      <c r="D184" s="7" t="s">
        <v>22</v>
      </c>
      <c r="E184" s="54" t="s">
        <v>88</v>
      </c>
      <c r="F184" s="42">
        <v>50</v>
      </c>
      <c r="G184" s="55">
        <v>0.9</v>
      </c>
      <c r="H184" s="55">
        <v>2.1</v>
      </c>
      <c r="I184" s="56">
        <v>3.9</v>
      </c>
      <c r="J184" s="42">
        <v>85</v>
      </c>
      <c r="K184" s="43">
        <v>2</v>
      </c>
      <c r="L184" s="42">
        <v>10</v>
      </c>
    </row>
    <row r="185" spans="1:12" ht="15" x14ac:dyDescent="0.25">
      <c r="A185" s="23"/>
      <c r="B185" s="15"/>
      <c r="C185" s="11"/>
      <c r="D185" s="7" t="s">
        <v>23</v>
      </c>
      <c r="E185" s="54" t="s">
        <v>39</v>
      </c>
      <c r="F185" s="42">
        <v>200</v>
      </c>
      <c r="G185" s="55">
        <v>0.21</v>
      </c>
      <c r="H185" s="55">
        <v>0</v>
      </c>
      <c r="I185" s="56">
        <v>15.01</v>
      </c>
      <c r="J185" s="42">
        <v>58</v>
      </c>
      <c r="K185" s="43" t="s">
        <v>79</v>
      </c>
      <c r="L185" s="42">
        <v>2.27</v>
      </c>
    </row>
    <row r="186" spans="1:12" ht="15" x14ac:dyDescent="0.25">
      <c r="A186" s="23"/>
      <c r="B186" s="15"/>
      <c r="C186" s="11"/>
      <c r="D186" s="7" t="s">
        <v>24</v>
      </c>
      <c r="E186" s="41" t="s">
        <v>89</v>
      </c>
      <c r="F186" s="42">
        <v>40</v>
      </c>
      <c r="G186" s="55">
        <v>2.4500000000000002</v>
      </c>
      <c r="H186" s="55">
        <v>0.9</v>
      </c>
      <c r="I186" s="56">
        <v>14.94</v>
      </c>
      <c r="J186" s="42">
        <v>78</v>
      </c>
      <c r="K186" s="43"/>
      <c r="L186" s="42">
        <v>5.55</v>
      </c>
    </row>
    <row r="187" spans="1:12" ht="15" x14ac:dyDescent="0.25">
      <c r="A187" s="23"/>
      <c r="B187" s="15"/>
      <c r="C187" s="11"/>
      <c r="D187" s="6"/>
      <c r="E187" s="54"/>
      <c r="F187" s="42"/>
      <c r="G187" s="55"/>
      <c r="H187" s="55"/>
      <c r="I187" s="56"/>
      <c r="J187" s="42"/>
      <c r="K187" s="43"/>
      <c r="L187" s="42"/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SUM(F182:F188)</f>
        <v>590</v>
      </c>
      <c r="G189" s="19">
        <f t="shared" ref="G189:J189" si="86">SUM(G182:G188)</f>
        <v>32.42</v>
      </c>
      <c r="H189" s="19">
        <f t="shared" si="86"/>
        <v>37.299999999999997</v>
      </c>
      <c r="I189" s="19">
        <f t="shared" si="86"/>
        <v>110.43</v>
      </c>
      <c r="J189" s="19">
        <f t="shared" si="86"/>
        <v>795</v>
      </c>
      <c r="K189" s="25"/>
      <c r="L189" s="19">
        <f t="shared" ref="L189" si="87">SUM(L182:L188)</f>
        <v>85.579999999999984</v>
      </c>
    </row>
    <row r="190" spans="1:12" ht="15" x14ac:dyDescent="0.25">
      <c r="A190" s="26">
        <f>A182</f>
        <v>2</v>
      </c>
      <c r="B190" s="13">
        <f>B182</f>
        <v>5</v>
      </c>
      <c r="C190" s="10" t="s">
        <v>25</v>
      </c>
      <c r="D190" s="7" t="s">
        <v>26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27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28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29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30</v>
      </c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31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32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8">SUM(G190:G198)</f>
        <v>0</v>
      </c>
      <c r="H199" s="19">
        <f t="shared" si="88"/>
        <v>0</v>
      </c>
      <c r="I199" s="19">
        <f t="shared" si="88"/>
        <v>0</v>
      </c>
      <c r="J199" s="19">
        <f t="shared" si="88"/>
        <v>0</v>
      </c>
      <c r="K199" s="25"/>
      <c r="L199" s="19">
        <f t="shared" ref="L199" si="89">SUM(L190:L198)</f>
        <v>0</v>
      </c>
    </row>
    <row r="200" spans="1:12" ht="15" x14ac:dyDescent="0.2">
      <c r="A200" s="29">
        <f>A182</f>
        <v>2</v>
      </c>
      <c r="B200" s="30">
        <f>B182</f>
        <v>5</v>
      </c>
      <c r="C200" s="75" t="s">
        <v>4</v>
      </c>
      <c r="D200" s="76"/>
      <c r="E200" s="31"/>
      <c r="F200" s="32">
        <f>F189+F199</f>
        <v>590</v>
      </c>
      <c r="G200" s="32">
        <f t="shared" ref="G200" si="90">G189+G199</f>
        <v>32.42</v>
      </c>
      <c r="H200" s="32">
        <f t="shared" ref="H200" si="91">H189+H199</f>
        <v>37.299999999999997</v>
      </c>
      <c r="I200" s="32">
        <f t="shared" ref="I200" si="92">I189+I199</f>
        <v>110.43</v>
      </c>
      <c r="J200" s="32">
        <f t="shared" ref="J200:L200" si="93">J189+J199</f>
        <v>795</v>
      </c>
      <c r="K200" s="32"/>
      <c r="L200" s="32">
        <f t="shared" si="93"/>
        <v>85.579999999999984</v>
      </c>
    </row>
    <row r="201" spans="1:12" x14ac:dyDescent="0.2">
      <c r="A201" s="27"/>
      <c r="B201" s="28"/>
      <c r="C201" s="77" t="s">
        <v>5</v>
      </c>
      <c r="D201" s="77"/>
      <c r="E201" s="77"/>
      <c r="F201" s="34">
        <f>(F24+F43+F63+F83+F102+F122+F142+F162+F181+F200)/(IF(F24=0,0,1)+IF(F43=0,0,1)+IF(F63=0,0,1)+IF(F83=0,0,1)+IF(F102=0,0,1)+IF(F122=0,0,1)+IF(F142=0,0,1)+IF(F162=0,0,1)+IF(F181=0,0,1)+IF(F200=0,0,1))</f>
        <v>577.71499999999992</v>
      </c>
      <c r="G201" s="34">
        <f t="shared" ref="G201:J201" si="94">(G24+G43+G63+G83+G102+G122+G142+G162+G181+G200)/(IF(G24=0,0,1)+IF(G43=0,0,1)+IF(G63=0,0,1)+IF(G83=0,0,1)+IF(G102=0,0,1)+IF(G122=0,0,1)+IF(G142=0,0,1)+IF(G162=0,0,1)+IF(G181=0,0,1)+IF(G200=0,0,1))</f>
        <v>26.951000000000004</v>
      </c>
      <c r="H201" s="34">
        <f t="shared" si="94"/>
        <v>31.461000000000002</v>
      </c>
      <c r="I201" s="34">
        <f t="shared" si="94"/>
        <v>93.854000000000013</v>
      </c>
      <c r="J201" s="34">
        <f t="shared" si="94"/>
        <v>706.8</v>
      </c>
      <c r="K201" s="34"/>
      <c r="L201" s="34">
        <f t="shared" ref="L201" si="95">(L24+L43+L63+L83+L102+L122+L142+L162+L181+L200)/(IF(L24=0,0,1)+IF(L43=0,0,1)+IF(L63=0,0,1)+IF(L83=0,0,1)+IF(L102=0,0,1)+IF(L122=0,0,1)+IF(L142=0,0,1)+IF(L162=0,0,1)+IF(L181=0,0,1)+IF(L200=0,0,1))</f>
        <v>82.541000000000011</v>
      </c>
    </row>
  </sheetData>
  <mergeCells count="14">
    <mergeCell ref="C83:D83"/>
    <mergeCell ref="C102:D102"/>
    <mergeCell ref="C24:D24"/>
    <mergeCell ref="C201:E201"/>
    <mergeCell ref="C200:D200"/>
    <mergeCell ref="C122:D122"/>
    <mergeCell ref="C142:D142"/>
    <mergeCell ref="C162:D162"/>
    <mergeCell ref="C181:D181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dcterms:created xsi:type="dcterms:W3CDTF">2022-05-16T14:23:56Z</dcterms:created>
  <dcterms:modified xsi:type="dcterms:W3CDTF">2023-10-29T06:18:41Z</dcterms:modified>
</cp:coreProperties>
</file>